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1" r:id="rId1"/>
    <sheet name="5月监控" sheetId="3" r:id="rId2"/>
    <sheet name="9月监控" sheetId="2" r:id="rId3"/>
    <sheet name="自评表" sheetId="4" r:id="rId4"/>
  </sheets>
  <definedNames>
    <definedName name="_xlnm.Print_Area" localSheetId="2">'9月监控'!$A$1:$J$20</definedName>
    <definedName name="_xlnm.Print_Area" localSheetId="0">目标表!$A$1:$I$23</definedName>
    <definedName name="_xlnm.Print_Area" localSheetId="3">自评表!$A$1:$K$26</definedName>
  </definedNames>
  <calcPr calcId="144525"/>
</workbook>
</file>

<file path=xl/sharedStrings.xml><?xml version="1.0" encoding="utf-8"?>
<sst xmlns="http://schemas.openxmlformats.org/spreadsheetml/2006/main" count="272" uniqueCount="117">
  <si>
    <t>附1-1</t>
  </si>
  <si>
    <t>绩效目标申报表</t>
  </si>
  <si>
    <t>（2020年度）</t>
  </si>
  <si>
    <t>项目名称</t>
  </si>
  <si>
    <t>2019年和田县扶贫车间及配套设施建设项目（续建）</t>
  </si>
  <si>
    <t>项目负责人及联系电话</t>
  </si>
  <si>
    <t>张健稳　15199232188</t>
  </si>
  <si>
    <t>主管部门</t>
  </si>
  <si>
    <t>和田县商务和工业信息化局</t>
  </si>
  <si>
    <t>实施单位</t>
  </si>
  <si>
    <t>布扎克乡、吾宗肖乡、阿瓦提乡、罕艾日克镇、巴格其镇、拉依喀乡、色格孜库勒乡、英阿瓦提乡、英艾日克乡</t>
  </si>
  <si>
    <t>资金情况
（万元）</t>
  </si>
  <si>
    <t>年度资金总额：</t>
  </si>
  <si>
    <t xml:space="preserve">       其中：财政拨款</t>
  </si>
  <si>
    <t>47475.13（2019年46699.180212万元，2020年775.949788万</t>
  </si>
  <si>
    <t xml:space="preserve">             其他资金</t>
  </si>
  <si>
    <t>总
体
目
标</t>
  </si>
  <si>
    <t>年度目标</t>
  </si>
  <si>
    <t>目标1：新建扶贫车间及附属用房等配套设施135631.43㎡，涉及10个乡镇。目标2：项目建成并运行，带动2300名以上建档立卡贫困户就业增收。拉动全县经济增长。充分发挥工业园区的政策和聚集效应、辐射带动效应，进一步加快高新产业的发展。这不仅有利于促进经济增长、增加税收、创造新的就业机会，而且能够调整优化所有制结构，形成有效竞争的格局，通过项目的实施可带来2300万元收益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</si>
  <si>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</si>
  <si>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</si>
  <si>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</si>
  <si>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</si>
  <si>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</si>
  <si>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</si>
  <si>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</si>
  <si>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新建扶贫车间及附属用房</t>
  </si>
  <si>
    <t>135631.43㎡</t>
  </si>
  <si>
    <t>质量指标</t>
  </si>
  <si>
    <t>验收合格率</t>
  </si>
  <si>
    <t>时效指标</t>
  </si>
  <si>
    <t>项目完工及时率</t>
  </si>
  <si>
    <t>项目开工时间</t>
  </si>
  <si>
    <t>项目完工时间</t>
  </si>
  <si>
    <t>成本指标</t>
  </si>
  <si>
    <t>新建扶贫车间及附属用房成本</t>
  </si>
  <si>
    <t>≤3500元/㎡</t>
  </si>
  <si>
    <t>效益指标</t>
  </si>
  <si>
    <t>经济效益
指标</t>
  </si>
  <si>
    <t>带动增加贫困人口全年总收入</t>
  </si>
  <si>
    <t>≥2300万元</t>
  </si>
  <si>
    <t>社会效益
指标</t>
  </si>
  <si>
    <t>受益建档立卡贫困人口数</t>
  </si>
  <si>
    <t>≥2300人</t>
  </si>
  <si>
    <t>可持续影响
指标</t>
  </si>
  <si>
    <t>设计使用年限</t>
  </si>
  <si>
    <t>≥50年</t>
  </si>
  <si>
    <t>满意度指标</t>
  </si>
  <si>
    <t>服务对象
满意度指标</t>
  </si>
  <si>
    <t>受益建档立卡贫困人口满意度</t>
  </si>
  <si>
    <t>≥95%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</si>
  <si>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</si>
  <si>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经办人：</t>
  </si>
  <si>
    <t>项目负责人：</t>
  </si>
  <si>
    <t>上报日期：</t>
  </si>
  <si>
    <t>绩效运行监控表</t>
  </si>
  <si>
    <t>项目负责人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</si>
  <si>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</si>
  <si>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</si>
  <si>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</si>
  <si>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</si>
  <si>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</si>
  <si>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</si>
  <si>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>47475.13（2019年46699.18万元，2020年775.95万元）</t>
  </si>
  <si>
    <t>2019年32716.69</t>
  </si>
  <si>
    <t xml:space="preserve">      其他资金</t>
  </si>
  <si>
    <t>年度总体目标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</si>
  <si>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</si>
  <si>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</si>
  <si>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</si>
  <si>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</si>
  <si>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</si>
  <si>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</si>
  <si>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项目验收合格率</t>
  </si>
  <si>
    <t>未达监控节点</t>
  </si>
  <si>
    <t>2482.58元/㎡</t>
  </si>
  <si>
    <t>经济效益指标</t>
  </si>
  <si>
    <t>2300万元</t>
  </si>
  <si>
    <t>社会效益指标</t>
  </si>
  <si>
    <t>带动建档立卡贫困户就业</t>
  </si>
  <si>
    <t>2300人</t>
  </si>
  <si>
    <t>可持续影响指标</t>
  </si>
  <si>
    <t>50年</t>
  </si>
  <si>
    <t>服务对象满意度指标</t>
  </si>
  <si>
    <t>1-9月执行数</t>
  </si>
  <si>
    <t>47475.13（2019年46699.180212万元，2020年775.949788万元）</t>
  </si>
  <si>
    <t>（2019年32716.69万元
2020年747.30万元）</t>
  </si>
  <si>
    <t>1-9月完成情况</t>
  </si>
  <si>
    <t>2537.68146元/㎡</t>
  </si>
  <si>
    <t>附1-3</t>
  </si>
  <si>
    <t>绩效目标自评表</t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</si>
  <si>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</si>
  <si>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</si>
  <si>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</si>
  <si>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</si>
  <si>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</si>
  <si>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</si>
  <si>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</si>
  <si>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（2019年46699.180212万元，2020年775.949788万元）</t>
  </si>
  <si>
    <t>（2019年32716.69万元
2020年961.37万元）</t>
  </si>
  <si>
    <t>-</t>
  </si>
  <si>
    <t>其他资金</t>
  </si>
  <si>
    <t>年初设定目标</t>
  </si>
  <si>
    <t>年度总体目标完成情况综述</t>
  </si>
  <si>
    <t>项目为续建项目，已新建扶贫车间及附属用房等配套设施135631.43㎡，带动2300名建档立卡贫困户就业增收，通过项目的实施带来2300万元收益。</t>
  </si>
  <si>
    <t>一级
指标</t>
  </si>
  <si>
    <t>全年实际值</t>
  </si>
  <si>
    <t>未完成原因及拟采取的改进措施</t>
  </si>
  <si>
    <t>产
出
指
标
(50分)</t>
  </si>
  <si>
    <t>2483.05元/㎡</t>
  </si>
  <si>
    <t>原因：实施方案概算不精准；措施：后期严格编制实施方案概算，做到概算精准。</t>
  </si>
  <si>
    <t>效
益
指
标
(30分)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</si>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</sst>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/>
  </cellStyleXfs>
  <cellXfs count="9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2" borderId="2" xfId="49" applyNumberFormat="1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57" fontId="8" fillId="2" borderId="2" xfId="49" applyNumberFormat="1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>
      <alignment vertical="center"/>
    </xf>
    <xf numFmtId="10" fontId="9" fillId="0" borderId="2" xfId="0" applyNumberFormat="1" applyFont="1" applyFill="1" applyBorder="1">
      <alignment vertical="center"/>
    </xf>
    <xf numFmtId="0" fontId="15" fillId="0" borderId="0" xfId="49" applyFont="1" applyAlignment="1">
      <alignment vertical="center" wrapText="1"/>
    </xf>
    <xf numFmtId="0" fontId="3" fillId="0" borderId="0" xfId="49" applyFill="1" applyAlignment="1">
      <alignment vertical="center" wrapText="1"/>
    </xf>
    <xf numFmtId="0" fontId="3" fillId="0" borderId="0" xfId="49" applyFont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Alignment="1">
      <alignment vertical="center" wrapText="1"/>
    </xf>
    <xf numFmtId="0" fontId="3" fillId="0" borderId="0" xfId="49" applyAlignment="1">
      <alignment horizontal="center"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16" fillId="2" borderId="0" xfId="49" applyNumberFormat="1" applyFont="1" applyFill="1" applyAlignment="1">
      <alignment horizontal="center" vertical="center" wrapText="1"/>
    </xf>
    <xf numFmtId="0" fontId="15" fillId="2" borderId="1" xfId="49" applyNumberFormat="1" applyFont="1" applyFill="1" applyBorder="1" applyAlignment="1">
      <alignment horizontal="center" vertical="top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/>
    </xf>
    <xf numFmtId="0" fontId="8" fillId="0" borderId="4" xfId="49" applyNumberFormat="1" applyFont="1" applyFill="1" applyBorder="1" applyAlignment="1">
      <alignment horizontal="center" vertical="center" wrapText="1"/>
    </xf>
    <xf numFmtId="0" fontId="8" fillId="0" borderId="5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left" vertical="center" wrapText="1"/>
    </xf>
    <xf numFmtId="0" fontId="8" fillId="0" borderId="5" xfId="49" applyNumberFormat="1" applyFont="1" applyFill="1" applyBorder="1" applyAlignment="1">
      <alignment horizontal="left" vertical="center" wrapText="1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2" borderId="10" xfId="49" applyNumberFormat="1" applyFont="1" applyFill="1" applyBorder="1" applyAlignment="1">
      <alignment horizontal="center" vertical="center" wrapText="1"/>
    </xf>
    <xf numFmtId="0" fontId="8" fillId="2" borderId="11" xfId="49" applyNumberFormat="1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left" vertical="center" wrapText="1"/>
    </xf>
    <xf numFmtId="0" fontId="8" fillId="2" borderId="12" xfId="49" applyNumberFormat="1" applyFont="1" applyFill="1" applyBorder="1" applyAlignment="1">
      <alignment horizontal="center" vertical="center" wrapText="1"/>
    </xf>
    <xf numFmtId="0" fontId="8" fillId="2" borderId="13" xfId="49" applyNumberFormat="1" applyFont="1" applyFill="1" applyBorder="1" applyAlignment="1">
      <alignment horizontal="center" vertical="center" wrapText="1"/>
    </xf>
    <xf numFmtId="0" fontId="8" fillId="2" borderId="3" xfId="49" applyNumberFormat="1" applyFont="1" applyFill="1" applyBorder="1" applyAlignment="1">
      <alignment horizontal="center" vertical="center" wrapText="1"/>
    </xf>
    <xf numFmtId="0" fontId="8" fillId="2" borderId="4" xfId="49" applyNumberFormat="1" applyFont="1" applyFill="1" applyBorder="1" applyAlignment="1">
      <alignment horizontal="left" vertical="center" wrapText="1"/>
    </xf>
    <xf numFmtId="0" fontId="8" fillId="2" borderId="5" xfId="49" applyNumberFormat="1" applyFont="1" applyFill="1" applyBorder="1" applyAlignment="1">
      <alignment horizontal="left" vertical="center" wrapText="1"/>
    </xf>
    <xf numFmtId="0" fontId="8" fillId="2" borderId="6" xfId="49" applyNumberFormat="1" applyFont="1" applyFill="1" applyBorder="1" applyAlignment="1">
      <alignment horizontal="left" vertical="center" wrapText="1"/>
    </xf>
    <xf numFmtId="0" fontId="8" fillId="2" borderId="8" xfId="49" applyNumberFormat="1" applyFont="1" applyFill="1" applyBorder="1" applyAlignment="1">
      <alignment horizontal="center" vertical="center" wrapText="1"/>
    </xf>
    <xf numFmtId="0" fontId="8" fillId="2" borderId="7" xfId="49" applyNumberFormat="1" applyFont="1" applyFill="1" applyBorder="1" applyAlignment="1">
      <alignment horizontal="center" vertical="center" wrapText="1"/>
    </xf>
    <xf numFmtId="0" fontId="8" fillId="2" borderId="14" xfId="49" applyNumberFormat="1" applyFont="1" applyFill="1" applyBorder="1" applyAlignment="1">
      <alignment horizontal="center" vertical="center" wrapText="1"/>
    </xf>
    <xf numFmtId="0" fontId="8" fillId="2" borderId="15" xfId="49" applyNumberFormat="1" applyFont="1" applyFill="1" applyBorder="1" applyAlignment="1">
      <alignment horizontal="center" vertical="center" wrapText="1"/>
    </xf>
    <xf numFmtId="0" fontId="8" fillId="2" borderId="10" xfId="49" applyNumberFormat="1" applyFont="1" applyFill="1" applyBorder="1" applyAlignment="1">
      <alignment horizontal="left" vertical="center" wrapText="1"/>
    </xf>
    <xf numFmtId="0" fontId="8" fillId="2" borderId="9" xfId="49" applyNumberFormat="1" applyFont="1" applyFill="1" applyBorder="1" applyAlignment="1">
      <alignment horizontal="left" vertical="center" wrapText="1"/>
    </xf>
    <xf numFmtId="0" fontId="8" fillId="2" borderId="11" xfId="49" applyNumberFormat="1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/>
    </xf>
    <xf numFmtId="0" fontId="8" fillId="0" borderId="0" xfId="49" applyFont="1" applyAlignment="1">
      <alignment vertical="center" wrapText="1"/>
    </xf>
    <xf numFmtId="9" fontId="8" fillId="2" borderId="2" xfId="49" applyNumberFormat="1" applyFont="1" applyFill="1" applyBorder="1" applyAlignment="1">
      <alignment horizontal="center" vertical="center" wrapText="1"/>
    </xf>
    <xf numFmtId="0" fontId="8" fillId="2" borderId="9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0" fontId="8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10" workbookViewId="0">
      <selection activeCell="E18" sqref="E18:H21"/>
    </sheetView>
  </sheetViews>
  <sheetFormatPr defaultColWidth="9" defaultRowHeight="15.6"/>
  <cols>
    <col min="1" max="2" width="6.12962962962963" style="63" customWidth="1"/>
    <col min="3" max="3" width="6.87962962962963" style="63" customWidth="1"/>
    <col min="4" max="4" width="12.5" style="63" customWidth="1"/>
    <col min="5" max="5" width="13.5" style="63" customWidth="1"/>
    <col min="6" max="6" width="12.3796296296296" style="63" customWidth="1"/>
    <col min="7" max="7" width="10.3796296296296" style="63" customWidth="1"/>
    <col min="8" max="8" width="8.75" style="63" customWidth="1"/>
    <col min="9" max="9" width="12.5" style="64" customWidth="1"/>
    <col min="10" max="11" width="14.3796296296296" style="63"/>
    <col min="12" max="16384" width="9" style="63"/>
  </cols>
  <sheetData>
    <row r="1" ht="16.5" customHeight="1" spans="1:4">
      <c r="A1" s="65" t="s">
        <v>0</v>
      </c>
      <c r="B1" s="66"/>
      <c r="C1" s="66"/>
      <c r="D1" s="66"/>
    </row>
    <row r="2" ht="22.5" customHeight="1" spans="1:9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="59" customFormat="1" ht="15" customHeight="1" spans="1:9">
      <c r="A3" s="68" t="s">
        <v>2</v>
      </c>
      <c r="B3" s="68"/>
      <c r="C3" s="68"/>
      <c r="D3" s="68"/>
      <c r="E3" s="68"/>
      <c r="F3" s="68"/>
      <c r="G3" s="68"/>
      <c r="H3" s="68"/>
      <c r="I3" s="68"/>
    </row>
    <row r="4" s="60" customFormat="1" ht="26.25" customHeight="1" spans="1:9">
      <c r="A4" s="69" t="s">
        <v>3</v>
      </c>
      <c r="B4" s="69"/>
      <c r="C4" s="69"/>
      <c r="D4" s="69" t="s">
        <v>4</v>
      </c>
      <c r="E4" s="69"/>
      <c r="F4" s="69" t="s">
        <v>5</v>
      </c>
      <c r="G4" s="69"/>
      <c r="H4" s="69" t="s">
        <v>6</v>
      </c>
      <c r="I4" s="69"/>
    </row>
    <row r="5" s="60" customFormat="1" ht="63.95" customHeight="1" spans="1:9">
      <c r="A5" s="69" t="s">
        <v>7</v>
      </c>
      <c r="B5" s="69"/>
      <c r="C5" s="69"/>
      <c r="D5" s="69" t="s">
        <v>8</v>
      </c>
      <c r="E5" s="69"/>
      <c r="F5" s="69" t="s">
        <v>9</v>
      </c>
      <c r="G5" s="69"/>
      <c r="H5" s="70" t="s">
        <v>10</v>
      </c>
      <c r="I5" s="70"/>
    </row>
    <row r="6" s="60" customFormat="1" ht="15.95" customHeight="1" spans="1:9">
      <c r="A6" s="69" t="s">
        <v>11</v>
      </c>
      <c r="B6" s="71"/>
      <c r="C6" s="71"/>
      <c r="D6" s="70" t="s">
        <v>12</v>
      </c>
      <c r="E6" s="70"/>
      <c r="F6" s="69">
        <v>47475.13</v>
      </c>
      <c r="G6" s="69"/>
      <c r="H6" s="69"/>
      <c r="I6" s="69"/>
    </row>
    <row r="7" s="60" customFormat="1" ht="29.1" customHeight="1" spans="1:10">
      <c r="A7" s="71"/>
      <c r="B7" s="71"/>
      <c r="C7" s="71"/>
      <c r="D7" s="69" t="s">
        <v>13</v>
      </c>
      <c r="E7" s="69"/>
      <c r="F7" s="72" t="s">
        <v>14</v>
      </c>
      <c r="G7" s="73"/>
      <c r="H7" s="73"/>
      <c r="I7" s="76"/>
      <c r="J7" s="60">
        <v>775.949788</v>
      </c>
    </row>
    <row r="8" s="60" customFormat="1" ht="17.1" customHeight="1" spans="1:10">
      <c r="A8" s="71"/>
      <c r="B8" s="71"/>
      <c r="C8" s="71"/>
      <c r="D8" s="69" t="s">
        <v>15</v>
      </c>
      <c r="E8" s="69"/>
      <c r="F8" s="69"/>
      <c r="G8" s="69"/>
      <c r="H8" s="69"/>
      <c r="I8" s="69"/>
      <c r="J8" s="60">
        <v>46699.180212</v>
      </c>
    </row>
    <row r="9" s="60" customFormat="1" ht="15.95" customHeight="1" spans="1:9">
      <c r="A9" s="69" t="s">
        <v>16</v>
      </c>
      <c r="B9" s="69" t="s">
        <v>17</v>
      </c>
      <c r="C9" s="69"/>
      <c r="D9" s="69"/>
      <c r="E9" s="69"/>
      <c r="F9" s="69"/>
      <c r="G9" s="69"/>
      <c r="H9" s="69"/>
      <c r="I9" s="69"/>
    </row>
    <row r="10" s="60" customFormat="1" ht="51.75" customHeight="1" spans="1:9">
      <c r="A10" s="69"/>
      <c r="B10" s="74" t="s">
        <v>18</v>
      </c>
      <c r="C10" s="75"/>
      <c r="D10" s="75"/>
      <c r="E10" s="75"/>
      <c r="F10" s="75"/>
      <c r="G10" s="75"/>
      <c r="H10" s="75"/>
      <c r="I10" s="76"/>
    </row>
    <row r="11" s="60" customFormat="1" ht="24" customHeight="1" spans="1:9">
      <c r="A11" s="69" t="s">
        <v>19</v>
      </c>
      <c r="B11" s="72" t="s">
        <v>20</v>
      </c>
      <c r="C11" s="76"/>
      <c r="D11" s="69" t="s">
        <v>21</v>
      </c>
      <c r="E11" s="69" t="s">
        <v>22</v>
      </c>
      <c r="F11" s="69"/>
      <c r="G11" s="69"/>
      <c r="H11" s="69"/>
      <c r="I11" s="69" t="s">
        <v>23</v>
      </c>
    </row>
    <row r="12" s="61" customFormat="1" ht="24" customHeight="1" spans="1:9">
      <c r="A12" s="23"/>
      <c r="B12" s="77" t="s">
        <v>24</v>
      </c>
      <c r="C12" s="78"/>
      <c r="D12" s="23" t="s">
        <v>25</v>
      </c>
      <c r="E12" s="79" t="s">
        <v>26</v>
      </c>
      <c r="F12" s="79"/>
      <c r="G12" s="79"/>
      <c r="H12" s="79"/>
      <c r="I12" s="23" t="s">
        <v>27</v>
      </c>
    </row>
    <row r="13" s="61" customFormat="1" ht="24" customHeight="1" spans="1:9">
      <c r="A13" s="23"/>
      <c r="B13" s="80"/>
      <c r="C13" s="81"/>
      <c r="D13" s="23" t="s">
        <v>28</v>
      </c>
      <c r="E13" s="79" t="s">
        <v>29</v>
      </c>
      <c r="F13" s="79"/>
      <c r="G13" s="79"/>
      <c r="H13" s="79"/>
      <c r="I13" s="95">
        <v>1</v>
      </c>
    </row>
    <row r="14" s="61" customFormat="1" ht="24" customHeight="1" spans="1:9">
      <c r="A14" s="23"/>
      <c r="B14" s="80"/>
      <c r="C14" s="81"/>
      <c r="D14" s="82" t="s">
        <v>30</v>
      </c>
      <c r="E14" s="83" t="s">
        <v>31</v>
      </c>
      <c r="F14" s="84"/>
      <c r="G14" s="84"/>
      <c r="H14" s="85"/>
      <c r="I14" s="95">
        <v>1</v>
      </c>
    </row>
    <row r="15" s="61" customFormat="1" ht="24" customHeight="1" spans="1:9">
      <c r="A15" s="23"/>
      <c r="B15" s="80"/>
      <c r="C15" s="81"/>
      <c r="D15" s="86"/>
      <c r="E15" s="79" t="s">
        <v>32</v>
      </c>
      <c r="F15" s="79"/>
      <c r="G15" s="79"/>
      <c r="H15" s="79"/>
      <c r="I15" s="26">
        <v>43525</v>
      </c>
    </row>
    <row r="16" s="61" customFormat="1" ht="24" customHeight="1" spans="1:9">
      <c r="A16" s="23"/>
      <c r="B16" s="80"/>
      <c r="C16" s="81"/>
      <c r="D16" s="87"/>
      <c r="E16" s="79" t="s">
        <v>33</v>
      </c>
      <c r="F16" s="79"/>
      <c r="G16" s="79"/>
      <c r="H16" s="79"/>
      <c r="I16" s="26">
        <v>44105</v>
      </c>
    </row>
    <row r="17" s="61" customFormat="1" ht="24" customHeight="1" spans="1:9">
      <c r="A17" s="23"/>
      <c r="B17" s="88"/>
      <c r="C17" s="89"/>
      <c r="D17" s="86" t="s">
        <v>34</v>
      </c>
      <c r="E17" s="79" t="s">
        <v>35</v>
      </c>
      <c r="F17" s="79"/>
      <c r="G17" s="79"/>
      <c r="H17" s="79"/>
      <c r="I17" s="26" t="s">
        <v>36</v>
      </c>
    </row>
    <row r="18" s="61" customFormat="1" ht="24" customHeight="1" spans="1:9">
      <c r="A18" s="23"/>
      <c r="B18" s="23" t="s">
        <v>37</v>
      </c>
      <c r="C18" s="23"/>
      <c r="D18" s="82" t="s">
        <v>38</v>
      </c>
      <c r="E18" s="79" t="s">
        <v>39</v>
      </c>
      <c r="F18" s="79"/>
      <c r="G18" s="79"/>
      <c r="H18" s="79"/>
      <c r="I18" s="23" t="s">
        <v>40</v>
      </c>
    </row>
    <row r="19" s="61" customFormat="1" ht="24" customHeight="1" spans="1:9">
      <c r="A19" s="23"/>
      <c r="B19" s="23"/>
      <c r="C19" s="23"/>
      <c r="D19" s="23" t="s">
        <v>41</v>
      </c>
      <c r="E19" s="79" t="s">
        <v>42</v>
      </c>
      <c r="F19" s="79"/>
      <c r="G19" s="79"/>
      <c r="H19" s="79"/>
      <c r="I19" s="23" t="s">
        <v>43</v>
      </c>
    </row>
    <row r="20" s="61" customFormat="1" ht="24" customHeight="1" spans="1:9">
      <c r="A20" s="23"/>
      <c r="B20" s="23"/>
      <c r="C20" s="23"/>
      <c r="D20" s="23" t="s">
        <v>44</v>
      </c>
      <c r="E20" s="90" t="s">
        <v>45</v>
      </c>
      <c r="F20" s="91"/>
      <c r="G20" s="91"/>
      <c r="H20" s="92"/>
      <c r="I20" s="82" t="s">
        <v>46</v>
      </c>
    </row>
    <row r="21" s="61" customFormat="1" ht="24" customHeight="1" spans="1:9">
      <c r="A21" s="23"/>
      <c r="B21" s="23" t="s">
        <v>47</v>
      </c>
      <c r="C21" s="23"/>
      <c r="D21" s="23" t="s">
        <v>48</v>
      </c>
      <c r="E21" s="79" t="s">
        <v>49</v>
      </c>
      <c r="F21" s="79"/>
      <c r="G21" s="79"/>
      <c r="H21" s="79"/>
      <c r="I21" s="23" t="s">
        <v>50</v>
      </c>
    </row>
    <row r="22" s="61" customFormat="1" ht="24.75" customHeight="1" spans="1:9">
      <c r="A22" s="91" t="s">
        <v>51</v>
      </c>
      <c r="B22" s="91"/>
      <c r="C22" s="91"/>
      <c r="D22" s="91"/>
      <c r="E22" s="91"/>
      <c r="F22" s="91"/>
      <c r="G22" s="91"/>
      <c r="H22" s="91"/>
      <c r="I22" s="96"/>
    </row>
    <row r="23" s="62" customFormat="1" spans="1:9">
      <c r="A23" s="93" t="s">
        <v>52</v>
      </c>
      <c r="B23" s="93"/>
      <c r="C23" s="93"/>
      <c r="D23" s="93"/>
      <c r="E23" s="93" t="s">
        <v>53</v>
      </c>
      <c r="F23" s="93"/>
      <c r="G23" s="93"/>
      <c r="H23" s="93" t="s">
        <v>54</v>
      </c>
      <c r="I23" s="97"/>
    </row>
    <row r="24" s="61" customFormat="1" spans="1:9">
      <c r="A24" s="94"/>
      <c r="B24" s="94"/>
      <c r="C24" s="94"/>
      <c r="D24" s="94"/>
      <c r="E24" s="94"/>
      <c r="F24" s="94"/>
      <c r="G24" s="94"/>
      <c r="H24" s="94"/>
      <c r="I24" s="98"/>
    </row>
    <row r="25" s="61" customFormat="1" spans="1:9">
      <c r="A25" s="94"/>
      <c r="B25" s="94"/>
      <c r="C25" s="94"/>
      <c r="D25" s="94"/>
      <c r="E25" s="94"/>
      <c r="F25" s="94"/>
      <c r="G25" s="94"/>
      <c r="H25" s="94"/>
      <c r="I25" s="98"/>
    </row>
    <row r="26" s="61" customFormat="1" spans="1:9">
      <c r="A26" s="94"/>
      <c r="B26" s="94"/>
      <c r="C26" s="94"/>
      <c r="D26" s="94"/>
      <c r="E26" s="94"/>
      <c r="F26" s="94"/>
      <c r="G26" s="94"/>
      <c r="H26" s="94"/>
      <c r="I26" s="98"/>
    </row>
    <row r="27" ht="14.4" spans="1:9">
      <c r="A27" s="94"/>
      <c r="B27" s="94"/>
      <c r="C27" s="94"/>
      <c r="D27" s="94"/>
      <c r="E27" s="94"/>
      <c r="F27" s="94"/>
      <c r="G27" s="94"/>
      <c r="H27" s="94"/>
      <c r="I27" s="98"/>
    </row>
    <row r="28" ht="14.4" spans="1:9">
      <c r="A28" s="94"/>
      <c r="B28" s="94"/>
      <c r="C28" s="94"/>
      <c r="D28" s="94"/>
      <c r="E28" s="94"/>
      <c r="F28" s="94"/>
      <c r="G28" s="94"/>
      <c r="H28" s="94"/>
      <c r="I28" s="98"/>
    </row>
    <row r="29" ht="14.4" spans="1:9">
      <c r="A29" s="94"/>
      <c r="B29" s="94"/>
      <c r="C29" s="94"/>
      <c r="D29" s="94"/>
      <c r="E29" s="94"/>
      <c r="F29" s="94"/>
      <c r="G29" s="94"/>
      <c r="H29" s="94"/>
      <c r="I29" s="98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4:D16"/>
    <mergeCell ref="A6:C8"/>
    <mergeCell ref="B18:C20"/>
    <mergeCell ref="B12:C17"/>
  </mergeCells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18" sqref="E18:I21"/>
    </sheetView>
  </sheetViews>
  <sheetFormatPr defaultColWidth="9" defaultRowHeight="14.4"/>
  <cols>
    <col min="1" max="1" width="8" customWidth="1"/>
    <col min="2" max="2" width="11.25" customWidth="1"/>
    <col min="3" max="3" width="11.5" customWidth="1"/>
    <col min="4" max="4" width="26.5" customWidth="1"/>
    <col min="5" max="5" width="13" customWidth="1"/>
    <col min="6" max="6" width="13.1296296296296" style="40" customWidth="1"/>
    <col min="7" max="7" width="14.8796296296296" customWidth="1"/>
    <col min="8" max="8" width="11.1296296296296" customWidth="1"/>
    <col min="9" max="9" width="7.87962962962963" customWidth="1"/>
    <col min="10" max="10" width="12.1296296296296" customWidth="1"/>
    <col min="11" max="11" width="12.8796296296296" style="41"/>
    <col min="12" max="16384" width="9" style="41"/>
  </cols>
  <sheetData>
    <row r="1" ht="18.95" customHeight="1" spans="1:10">
      <c r="A1" s="42" t="s">
        <v>55</v>
      </c>
      <c r="B1" s="43"/>
      <c r="C1" s="43"/>
      <c r="D1" s="43"/>
      <c r="E1" s="43"/>
      <c r="F1" s="44"/>
      <c r="G1" s="43"/>
      <c r="H1" s="43"/>
      <c r="I1" s="43"/>
      <c r="J1" s="43"/>
    </row>
    <row r="2" s="38" customFormat="1" ht="15.95" customHeight="1" spans="1:10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</row>
    <row r="3" s="38" customFormat="1" ht="15.95" customHeight="1" spans="1:10">
      <c r="A3" s="46" t="s">
        <v>3</v>
      </c>
      <c r="B3" s="46" t="s">
        <v>4</v>
      </c>
      <c r="C3" s="46"/>
      <c r="D3" s="46"/>
      <c r="E3" s="46" t="s">
        <v>56</v>
      </c>
      <c r="F3" s="47" t="s">
        <v>6</v>
      </c>
      <c r="G3" s="47"/>
      <c r="H3" s="47"/>
      <c r="I3" s="47"/>
      <c r="J3" s="47"/>
    </row>
    <row r="4" s="38" customFormat="1" ht="32.1" customHeight="1" spans="1:10">
      <c r="A4" s="28" t="s">
        <v>7</v>
      </c>
      <c r="B4" s="48" t="s">
        <v>8</v>
      </c>
      <c r="C4" s="48"/>
      <c r="D4" s="48"/>
      <c r="E4" s="28" t="s">
        <v>9</v>
      </c>
      <c r="F4" s="49" t="s">
        <v>10</v>
      </c>
      <c r="G4" s="49"/>
      <c r="H4" s="49"/>
      <c r="I4" s="49"/>
      <c r="J4" s="49"/>
    </row>
    <row r="5" s="38" customFormat="1" ht="15.95" customHeight="1" spans="1:10">
      <c r="A5" s="50" t="s">
        <v>57</v>
      </c>
      <c r="B5" s="28" t="s">
        <v>58</v>
      </c>
      <c r="C5" s="28"/>
      <c r="D5" s="28"/>
      <c r="E5" s="28"/>
      <c r="F5" s="28" t="s">
        <v>59</v>
      </c>
      <c r="G5" s="28"/>
      <c r="H5" s="28" t="s">
        <v>60</v>
      </c>
      <c r="I5" s="28"/>
      <c r="J5" s="28" t="s">
        <v>61</v>
      </c>
    </row>
    <row r="6" s="38" customFormat="1" ht="15.95" customHeight="1" spans="1:10">
      <c r="A6" s="50"/>
      <c r="B6" s="28" t="s">
        <v>12</v>
      </c>
      <c r="C6" s="28"/>
      <c r="D6" s="28"/>
      <c r="E6" s="28"/>
      <c r="F6" s="28">
        <v>47475.13</v>
      </c>
      <c r="G6" s="28"/>
      <c r="H6" s="28">
        <v>32716.69</v>
      </c>
      <c r="I6" s="28"/>
      <c r="J6" s="58">
        <f>H6/F6</f>
        <v>0.689133236707303</v>
      </c>
    </row>
    <row r="7" s="38" customFormat="1" ht="33.95" customHeight="1" spans="1:10">
      <c r="A7" s="50"/>
      <c r="B7" s="28" t="s">
        <v>62</v>
      </c>
      <c r="C7" s="28"/>
      <c r="D7" s="28"/>
      <c r="E7" s="28"/>
      <c r="F7" s="50" t="s">
        <v>63</v>
      </c>
      <c r="G7" s="50"/>
      <c r="H7" s="28" t="s">
        <v>64</v>
      </c>
      <c r="I7" s="28"/>
      <c r="J7" s="58"/>
    </row>
    <row r="8" s="38" customFormat="1" ht="15.95" customHeight="1" spans="1:10">
      <c r="A8" s="50"/>
      <c r="B8" s="28" t="s">
        <v>65</v>
      </c>
      <c r="C8" s="28"/>
      <c r="D8" s="28"/>
      <c r="E8" s="28"/>
      <c r="F8" s="28">
        <v>0</v>
      </c>
      <c r="G8" s="28"/>
      <c r="H8" s="28">
        <v>0</v>
      </c>
      <c r="I8" s="28"/>
      <c r="J8" s="54"/>
    </row>
    <row r="9" s="39" customFormat="1" ht="39" customHeight="1" spans="1:10">
      <c r="A9" s="50" t="s">
        <v>66</v>
      </c>
      <c r="B9" s="53" t="s">
        <v>18</v>
      </c>
      <c r="C9" s="53"/>
      <c r="D9" s="53"/>
      <c r="E9" s="53"/>
      <c r="F9" s="53"/>
      <c r="G9" s="53"/>
      <c r="H9" s="53"/>
      <c r="I9" s="53"/>
      <c r="J9" s="53"/>
    </row>
    <row r="10" s="38" customFormat="1" ht="23.1" customHeight="1" spans="1:10">
      <c r="A10" s="28" t="s">
        <v>67</v>
      </c>
      <c r="B10" s="28" t="s">
        <v>20</v>
      </c>
      <c r="C10" s="28" t="s">
        <v>21</v>
      </c>
      <c r="D10" s="28" t="s">
        <v>22</v>
      </c>
      <c r="E10" s="28" t="s">
        <v>68</v>
      </c>
      <c r="F10" s="28" t="s">
        <v>69</v>
      </c>
      <c r="G10" s="28" t="s">
        <v>70</v>
      </c>
      <c r="H10" s="28" t="s">
        <v>71</v>
      </c>
      <c r="I10" s="28"/>
      <c r="J10" s="28" t="s">
        <v>72</v>
      </c>
    </row>
    <row r="11" s="38" customFormat="1" ht="21" customHeight="1" spans="1:10">
      <c r="A11" s="28"/>
      <c r="B11" s="50" t="s">
        <v>24</v>
      </c>
      <c r="C11" s="28" t="s">
        <v>25</v>
      </c>
      <c r="D11" s="54" t="s">
        <v>26</v>
      </c>
      <c r="E11" s="23" t="s">
        <v>27</v>
      </c>
      <c r="F11" s="23" t="s">
        <v>27</v>
      </c>
      <c r="G11" s="23" t="s">
        <v>27</v>
      </c>
      <c r="H11" s="28"/>
      <c r="I11" s="28"/>
      <c r="J11" s="54"/>
    </row>
    <row r="12" s="38" customFormat="1" ht="21" customHeight="1" spans="1:10">
      <c r="A12" s="28"/>
      <c r="B12" s="50"/>
      <c r="C12" s="28" t="s">
        <v>28</v>
      </c>
      <c r="D12" s="54" t="s">
        <v>73</v>
      </c>
      <c r="E12" s="25">
        <v>1</v>
      </c>
      <c r="F12" s="25">
        <v>1</v>
      </c>
      <c r="G12" s="25">
        <v>1</v>
      </c>
      <c r="H12" s="28"/>
      <c r="I12" s="28"/>
      <c r="J12" s="54"/>
    </row>
    <row r="13" s="38" customFormat="1" ht="21" customHeight="1" spans="1:10">
      <c r="A13" s="28"/>
      <c r="B13" s="50"/>
      <c r="C13" s="28" t="s">
        <v>30</v>
      </c>
      <c r="D13" s="54" t="s">
        <v>31</v>
      </c>
      <c r="E13" s="25">
        <v>1</v>
      </c>
      <c r="F13" s="25">
        <v>1</v>
      </c>
      <c r="G13" s="25">
        <v>1</v>
      </c>
      <c r="H13" s="28"/>
      <c r="I13" s="28"/>
      <c r="J13" s="54"/>
    </row>
    <row r="14" s="38" customFormat="1" ht="21" customHeight="1" spans="1:10">
      <c r="A14" s="28"/>
      <c r="B14" s="50"/>
      <c r="C14" s="28"/>
      <c r="D14" s="54" t="s">
        <v>32</v>
      </c>
      <c r="E14" s="26">
        <v>43525</v>
      </c>
      <c r="F14" s="26">
        <v>43525</v>
      </c>
      <c r="G14" s="26">
        <v>43525</v>
      </c>
      <c r="H14" s="28"/>
      <c r="I14" s="28"/>
      <c r="J14" s="54"/>
    </row>
    <row r="15" s="38" customFormat="1" ht="21" customHeight="1" spans="1:10">
      <c r="A15" s="28"/>
      <c r="B15" s="50"/>
      <c r="C15" s="28"/>
      <c r="D15" s="54" t="s">
        <v>33</v>
      </c>
      <c r="E15" s="26">
        <v>44105</v>
      </c>
      <c r="F15" s="26" t="s">
        <v>74</v>
      </c>
      <c r="G15" s="26">
        <v>44105</v>
      </c>
      <c r="H15" s="28"/>
      <c r="I15" s="28"/>
      <c r="J15" s="54"/>
    </row>
    <row r="16" s="38" customFormat="1" ht="21" customHeight="1" spans="1:10">
      <c r="A16" s="28"/>
      <c r="B16" s="50"/>
      <c r="C16" s="28" t="s">
        <v>34</v>
      </c>
      <c r="D16" s="54" t="s">
        <v>35</v>
      </c>
      <c r="E16" s="26" t="s">
        <v>36</v>
      </c>
      <c r="F16" s="28" t="s">
        <v>75</v>
      </c>
      <c r="G16" s="26" t="s">
        <v>36</v>
      </c>
      <c r="H16" s="28"/>
      <c r="I16" s="28"/>
      <c r="J16" s="54"/>
    </row>
    <row r="17" s="38" customFormat="1" ht="33" customHeight="1" spans="1:10">
      <c r="A17" s="28"/>
      <c r="B17" s="50" t="s">
        <v>37</v>
      </c>
      <c r="C17" s="50" t="s">
        <v>76</v>
      </c>
      <c r="D17" s="54" t="s">
        <v>39</v>
      </c>
      <c r="E17" s="23" t="s">
        <v>40</v>
      </c>
      <c r="F17" s="23" t="s">
        <v>77</v>
      </c>
      <c r="G17" s="23" t="s">
        <v>40</v>
      </c>
      <c r="H17" s="28"/>
      <c r="I17" s="28"/>
      <c r="J17" s="54"/>
    </row>
    <row r="18" s="38" customFormat="1" ht="30" customHeight="1" spans="1:10">
      <c r="A18" s="28"/>
      <c r="B18" s="50"/>
      <c r="C18" s="50" t="s">
        <v>78</v>
      </c>
      <c r="D18" s="54" t="s">
        <v>79</v>
      </c>
      <c r="E18" s="28" t="s">
        <v>43</v>
      </c>
      <c r="F18" s="25" t="s">
        <v>80</v>
      </c>
      <c r="G18" s="28" t="s">
        <v>43</v>
      </c>
      <c r="H18" s="28"/>
      <c r="I18" s="28"/>
      <c r="J18" s="54"/>
    </row>
    <row r="19" s="38" customFormat="1" ht="27" customHeight="1" spans="1:10">
      <c r="A19" s="28"/>
      <c r="B19" s="50"/>
      <c r="C19" s="50" t="s">
        <v>81</v>
      </c>
      <c r="D19" s="54" t="s">
        <v>45</v>
      </c>
      <c r="E19" s="28" t="s">
        <v>46</v>
      </c>
      <c r="F19" s="25" t="s">
        <v>82</v>
      </c>
      <c r="G19" s="28" t="s">
        <v>46</v>
      </c>
      <c r="H19" s="28"/>
      <c r="I19" s="28"/>
      <c r="J19" s="54"/>
    </row>
    <row r="20" s="38" customFormat="1" ht="32.1" customHeight="1" spans="1:10">
      <c r="A20" s="28"/>
      <c r="B20" s="50" t="s">
        <v>47</v>
      </c>
      <c r="C20" s="50" t="s">
        <v>83</v>
      </c>
      <c r="D20" s="54" t="s">
        <v>49</v>
      </c>
      <c r="E20" s="28" t="s">
        <v>50</v>
      </c>
      <c r="F20" s="25">
        <v>0.95</v>
      </c>
      <c r="G20" s="28" t="s">
        <v>50</v>
      </c>
      <c r="H20" s="28"/>
      <c r="I20" s="28"/>
      <c r="J20" s="54"/>
    </row>
  </sheetData>
  <mergeCells count="3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A5:A8"/>
    <mergeCell ref="A10:A20"/>
    <mergeCell ref="B11:B16"/>
    <mergeCell ref="B17:B19"/>
    <mergeCell ref="C13:C15"/>
  </mergeCells>
  <pageMargins left="0.75" right="0.75" top="1" bottom="0.31458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topLeftCell="A10" workbookViewId="0">
      <selection activeCell="E18" sqref="E18:I21"/>
    </sheetView>
  </sheetViews>
  <sheetFormatPr defaultColWidth="9" defaultRowHeight="14.4"/>
  <cols>
    <col min="1" max="1" width="7.87962962962963" customWidth="1"/>
    <col min="2" max="2" width="11.25" customWidth="1"/>
    <col min="3" max="3" width="11.5" customWidth="1"/>
    <col min="4" max="4" width="23.3796296296296" customWidth="1"/>
    <col min="5" max="5" width="14.1296296296296" customWidth="1"/>
    <col min="6" max="6" width="14.25" style="40" customWidth="1"/>
    <col min="7" max="7" width="14.8796296296296" customWidth="1"/>
    <col min="8" max="8" width="11.1296296296296" customWidth="1"/>
    <col min="9" max="9" width="9" customWidth="1"/>
    <col min="10" max="10" width="12.1296296296296" customWidth="1"/>
    <col min="11" max="11" width="12.8796296296296" style="41"/>
    <col min="12" max="12" width="12.6296296296296" style="41"/>
    <col min="13" max="16384" width="9" style="41"/>
  </cols>
  <sheetData>
    <row r="1" ht="18.95" customHeight="1" spans="1:10">
      <c r="A1" s="42" t="s">
        <v>55</v>
      </c>
      <c r="B1" s="43"/>
      <c r="C1" s="43"/>
      <c r="D1" s="43"/>
      <c r="E1" s="43"/>
      <c r="F1" s="44"/>
      <c r="G1" s="43"/>
      <c r="H1" s="43"/>
      <c r="I1" s="43"/>
      <c r="J1" s="43"/>
    </row>
    <row r="2" s="38" customFormat="1" ht="15.95" customHeight="1" spans="1:10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</row>
    <row r="3" s="38" customFormat="1" ht="15.95" customHeight="1" spans="1:10">
      <c r="A3" s="46" t="s">
        <v>3</v>
      </c>
      <c r="B3" s="46" t="s">
        <v>4</v>
      </c>
      <c r="C3" s="46"/>
      <c r="D3" s="46"/>
      <c r="E3" s="46" t="s">
        <v>56</v>
      </c>
      <c r="F3" s="47" t="s">
        <v>6</v>
      </c>
      <c r="G3" s="47"/>
      <c r="H3" s="47"/>
      <c r="I3" s="47"/>
      <c r="J3" s="47"/>
    </row>
    <row r="4" s="38" customFormat="1" ht="42" customHeight="1" spans="1:10">
      <c r="A4" s="28" t="s">
        <v>7</v>
      </c>
      <c r="B4" s="48" t="s">
        <v>8</v>
      </c>
      <c r="C4" s="48"/>
      <c r="D4" s="48"/>
      <c r="E4" s="28" t="s">
        <v>9</v>
      </c>
      <c r="F4" s="49" t="s">
        <v>10</v>
      </c>
      <c r="G4" s="49"/>
      <c r="H4" s="49"/>
      <c r="I4" s="49"/>
      <c r="J4" s="49"/>
    </row>
    <row r="5" s="38" customFormat="1" ht="15.95" customHeight="1" spans="1:10">
      <c r="A5" s="50" t="s">
        <v>57</v>
      </c>
      <c r="B5" s="28" t="s">
        <v>58</v>
      </c>
      <c r="C5" s="28"/>
      <c r="D5" s="28"/>
      <c r="E5" s="28"/>
      <c r="F5" s="28" t="s">
        <v>59</v>
      </c>
      <c r="G5" s="28"/>
      <c r="H5" s="28" t="s">
        <v>84</v>
      </c>
      <c r="I5" s="28"/>
      <c r="J5" s="28" t="s">
        <v>61</v>
      </c>
    </row>
    <row r="6" s="38" customFormat="1" ht="15.95" customHeight="1" spans="1:11">
      <c r="A6" s="50"/>
      <c r="B6" s="28" t="s">
        <v>12</v>
      </c>
      <c r="C6" s="28"/>
      <c r="D6" s="28"/>
      <c r="E6" s="28"/>
      <c r="F6" s="28">
        <v>47475.13</v>
      </c>
      <c r="G6" s="28"/>
      <c r="H6" s="51">
        <v>33463.99</v>
      </c>
      <c r="I6" s="51"/>
      <c r="J6" s="56">
        <f>H6/F6</f>
        <v>0.704874109876055</v>
      </c>
      <c r="K6" s="57"/>
    </row>
    <row r="7" s="38" customFormat="1" ht="33.95" customHeight="1" spans="1:11">
      <c r="A7" s="50"/>
      <c r="B7" s="28" t="s">
        <v>62</v>
      </c>
      <c r="C7" s="28"/>
      <c r="D7" s="28"/>
      <c r="E7" s="28"/>
      <c r="F7" s="50" t="s">
        <v>85</v>
      </c>
      <c r="G7" s="50"/>
      <c r="H7" s="52" t="s">
        <v>86</v>
      </c>
      <c r="I7" s="51"/>
      <c r="J7" s="58"/>
      <c r="K7" s="57"/>
    </row>
    <row r="8" s="38" customFormat="1" ht="15.95" customHeight="1" spans="1:10">
      <c r="A8" s="50"/>
      <c r="B8" s="28" t="s">
        <v>65</v>
      </c>
      <c r="C8" s="28"/>
      <c r="D8" s="28"/>
      <c r="E8" s="28"/>
      <c r="F8" s="28">
        <v>0</v>
      </c>
      <c r="G8" s="28"/>
      <c r="H8" s="28">
        <v>0</v>
      </c>
      <c r="I8" s="28"/>
      <c r="J8" s="54"/>
    </row>
    <row r="9" s="39" customFormat="1" ht="45" customHeight="1" spans="1:10">
      <c r="A9" s="50" t="s">
        <v>66</v>
      </c>
      <c r="B9" s="53" t="s">
        <v>18</v>
      </c>
      <c r="C9" s="53"/>
      <c r="D9" s="53"/>
      <c r="E9" s="53"/>
      <c r="F9" s="53"/>
      <c r="G9" s="53"/>
      <c r="H9" s="53"/>
      <c r="I9" s="53"/>
      <c r="J9" s="53"/>
    </row>
    <row r="10" s="38" customFormat="1" ht="23.1" customHeight="1" spans="1:10">
      <c r="A10" s="28" t="s">
        <v>67</v>
      </c>
      <c r="B10" s="28" t="s">
        <v>20</v>
      </c>
      <c r="C10" s="28" t="s">
        <v>21</v>
      </c>
      <c r="D10" s="28" t="s">
        <v>22</v>
      </c>
      <c r="E10" s="28" t="s">
        <v>68</v>
      </c>
      <c r="F10" s="28" t="s">
        <v>87</v>
      </c>
      <c r="G10" s="28" t="s">
        <v>70</v>
      </c>
      <c r="H10" s="28" t="s">
        <v>71</v>
      </c>
      <c r="I10" s="28"/>
      <c r="J10" s="28" t="s">
        <v>72</v>
      </c>
    </row>
    <row r="11" s="38" customFormat="1" ht="21" customHeight="1" spans="1:10">
      <c r="A11" s="28"/>
      <c r="B11" s="50" t="s">
        <v>24</v>
      </c>
      <c r="C11" s="28" t="s">
        <v>25</v>
      </c>
      <c r="D11" s="54" t="s">
        <v>26</v>
      </c>
      <c r="E11" s="23" t="s">
        <v>27</v>
      </c>
      <c r="F11" s="23" t="s">
        <v>27</v>
      </c>
      <c r="G11" s="23" t="s">
        <v>27</v>
      </c>
      <c r="H11" s="28"/>
      <c r="I11" s="28"/>
      <c r="J11" s="54"/>
    </row>
    <row r="12" s="38" customFormat="1" ht="21" customHeight="1" spans="1:10">
      <c r="A12" s="28"/>
      <c r="B12" s="50"/>
      <c r="C12" s="28" t="s">
        <v>28</v>
      </c>
      <c r="D12" s="54" t="s">
        <v>73</v>
      </c>
      <c r="E12" s="25">
        <v>1</v>
      </c>
      <c r="F12" s="25">
        <v>1</v>
      </c>
      <c r="G12" s="25">
        <v>1</v>
      </c>
      <c r="H12" s="28"/>
      <c r="I12" s="28"/>
      <c r="J12" s="54"/>
    </row>
    <row r="13" s="38" customFormat="1" ht="21" customHeight="1" spans="1:10">
      <c r="A13" s="28"/>
      <c r="B13" s="50"/>
      <c r="C13" s="28" t="s">
        <v>30</v>
      </c>
      <c r="D13" s="54" t="s">
        <v>31</v>
      </c>
      <c r="E13" s="25">
        <v>1</v>
      </c>
      <c r="F13" s="25">
        <v>1</v>
      </c>
      <c r="G13" s="25">
        <v>1</v>
      </c>
      <c r="H13" s="28"/>
      <c r="I13" s="28"/>
      <c r="J13" s="54"/>
    </row>
    <row r="14" s="38" customFormat="1" ht="21" customHeight="1" spans="1:10">
      <c r="A14" s="28"/>
      <c r="B14" s="50"/>
      <c r="C14" s="28"/>
      <c r="D14" s="54" t="s">
        <v>32</v>
      </c>
      <c r="E14" s="26">
        <v>43525</v>
      </c>
      <c r="F14" s="26">
        <v>43525</v>
      </c>
      <c r="G14" s="26">
        <v>43525</v>
      </c>
      <c r="H14" s="28"/>
      <c r="I14" s="28"/>
      <c r="J14" s="54"/>
    </row>
    <row r="15" s="38" customFormat="1" ht="21" customHeight="1" spans="1:10">
      <c r="A15" s="28"/>
      <c r="B15" s="50"/>
      <c r="C15" s="28"/>
      <c r="D15" s="54" t="s">
        <v>33</v>
      </c>
      <c r="E15" s="26">
        <v>44105</v>
      </c>
      <c r="F15" s="26" t="s">
        <v>74</v>
      </c>
      <c r="G15" s="26">
        <v>44105</v>
      </c>
      <c r="H15" s="28"/>
      <c r="I15" s="28"/>
      <c r="J15" s="54"/>
    </row>
    <row r="16" s="38" customFormat="1" ht="21" customHeight="1" spans="1:10">
      <c r="A16" s="28"/>
      <c r="B16" s="50"/>
      <c r="C16" s="28" t="s">
        <v>34</v>
      </c>
      <c r="D16" s="54" t="s">
        <v>35</v>
      </c>
      <c r="E16" s="26" t="s">
        <v>36</v>
      </c>
      <c r="F16" s="28" t="s">
        <v>88</v>
      </c>
      <c r="G16" s="26" t="s">
        <v>36</v>
      </c>
      <c r="H16" s="28"/>
      <c r="I16" s="28"/>
      <c r="J16" s="54"/>
    </row>
    <row r="17" s="38" customFormat="1" ht="21" customHeight="1" spans="1:10">
      <c r="A17" s="28"/>
      <c r="B17" s="50" t="s">
        <v>37</v>
      </c>
      <c r="C17" s="50" t="s">
        <v>76</v>
      </c>
      <c r="D17" s="54" t="s">
        <v>39</v>
      </c>
      <c r="E17" s="23" t="s">
        <v>40</v>
      </c>
      <c r="F17" s="23" t="s">
        <v>77</v>
      </c>
      <c r="G17" s="23" t="s">
        <v>40</v>
      </c>
      <c r="H17" s="28"/>
      <c r="I17" s="28"/>
      <c r="J17" s="54"/>
    </row>
    <row r="18" s="38" customFormat="1" ht="21" customHeight="1" spans="1:10">
      <c r="A18" s="28"/>
      <c r="B18" s="50"/>
      <c r="C18" s="50" t="s">
        <v>78</v>
      </c>
      <c r="D18" s="54" t="s">
        <v>42</v>
      </c>
      <c r="E18" s="55" t="s">
        <v>43</v>
      </c>
      <c r="F18" s="25" t="s">
        <v>80</v>
      </c>
      <c r="G18" s="55" t="s">
        <v>43</v>
      </c>
      <c r="H18" s="28"/>
      <c r="I18" s="28"/>
      <c r="J18" s="54"/>
    </row>
    <row r="19" s="38" customFormat="1" ht="24" customHeight="1" spans="1:10">
      <c r="A19" s="28"/>
      <c r="B19" s="50"/>
      <c r="C19" s="50" t="s">
        <v>81</v>
      </c>
      <c r="D19" s="54" t="s">
        <v>45</v>
      </c>
      <c r="E19" s="28" t="s">
        <v>46</v>
      </c>
      <c r="F19" s="25" t="s">
        <v>82</v>
      </c>
      <c r="G19" s="28" t="s">
        <v>46</v>
      </c>
      <c r="H19" s="28"/>
      <c r="I19" s="28"/>
      <c r="J19" s="54"/>
    </row>
    <row r="20" s="38" customFormat="1" ht="21" customHeight="1" spans="1:10">
      <c r="A20" s="28"/>
      <c r="B20" s="50" t="s">
        <v>47</v>
      </c>
      <c r="C20" s="50" t="s">
        <v>83</v>
      </c>
      <c r="D20" s="54" t="s">
        <v>49</v>
      </c>
      <c r="E20" s="28" t="s">
        <v>50</v>
      </c>
      <c r="F20" s="25">
        <v>0.95</v>
      </c>
      <c r="G20" s="28" t="s">
        <v>50</v>
      </c>
      <c r="H20" s="28"/>
      <c r="I20" s="28"/>
      <c r="J20" s="54"/>
    </row>
  </sheetData>
  <mergeCells count="3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A5:A8"/>
    <mergeCell ref="A10:A20"/>
    <mergeCell ref="B11:B16"/>
    <mergeCell ref="B17:B19"/>
    <mergeCell ref="C13:C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topLeftCell="A10" workbookViewId="0">
      <selection activeCell="D18" sqref="D18:H21"/>
    </sheetView>
  </sheetViews>
  <sheetFormatPr defaultColWidth="9" defaultRowHeight="14.4"/>
  <cols>
    <col min="1" max="1" width="6.62962962962963" style="1" customWidth="1"/>
    <col min="2" max="2" width="7.87962962962963" style="1" customWidth="1"/>
    <col min="3" max="3" width="8.25" style="1" customWidth="1"/>
    <col min="4" max="4" width="11.8796296296296" style="1" customWidth="1"/>
    <col min="5" max="5" width="9" style="1" customWidth="1"/>
    <col min="6" max="6" width="6.25" style="1" customWidth="1"/>
    <col min="7" max="7" width="10.5" style="1" customWidth="1"/>
    <col min="8" max="8" width="11" style="1" customWidth="1"/>
    <col min="9" max="9" width="7.5" style="1" customWidth="1"/>
    <col min="10" max="10" width="8.44444444444444" style="1" customWidth="1"/>
    <col min="11" max="11" width="8.11111111111111" style="1" customWidth="1"/>
    <col min="12" max="12" width="10.6296296296296" style="1" customWidth="1"/>
    <col min="13" max="16384" width="9" style="1"/>
  </cols>
  <sheetData>
    <row r="1" ht="15.6" spans="1:11">
      <c r="A1" s="2" t="s">
        <v>89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ht="20.4" spans="1:11">
      <c r="A2" s="5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4" customHeight="1" spans="1:11">
      <c r="A4" s="8" t="s">
        <v>3</v>
      </c>
      <c r="B4" s="8"/>
      <c r="C4" s="8"/>
      <c r="D4" s="8" t="s">
        <v>4</v>
      </c>
      <c r="E4" s="8"/>
      <c r="F4" s="8"/>
      <c r="G4" s="8" t="s">
        <v>91</v>
      </c>
      <c r="H4" s="8" t="s">
        <v>6</v>
      </c>
      <c r="I4" s="8"/>
      <c r="J4" s="8"/>
      <c r="K4" s="8"/>
    </row>
    <row r="5" ht="52" customHeight="1" spans="1:11">
      <c r="A5" s="8" t="s">
        <v>7</v>
      </c>
      <c r="B5" s="8"/>
      <c r="C5" s="8"/>
      <c r="D5" s="9" t="s">
        <v>8</v>
      </c>
      <c r="E5" s="8"/>
      <c r="F5" s="8"/>
      <c r="G5" s="8" t="s">
        <v>9</v>
      </c>
      <c r="H5" s="10" t="s">
        <v>10</v>
      </c>
      <c r="I5" s="10"/>
      <c r="J5" s="10"/>
      <c r="K5" s="10"/>
    </row>
    <row r="6" ht="24" spans="1:11">
      <c r="A6" s="8" t="s">
        <v>11</v>
      </c>
      <c r="B6" s="8"/>
      <c r="C6" s="8"/>
      <c r="D6" s="11"/>
      <c r="E6" s="8" t="s">
        <v>92</v>
      </c>
      <c r="F6" s="8"/>
      <c r="G6" s="8" t="s">
        <v>93</v>
      </c>
      <c r="H6" s="8"/>
      <c r="I6" s="8" t="s">
        <v>94</v>
      </c>
      <c r="J6" s="8" t="s">
        <v>95</v>
      </c>
      <c r="K6" s="8" t="s">
        <v>96</v>
      </c>
    </row>
    <row r="7" ht="24" customHeight="1" spans="1:11">
      <c r="A7" s="8"/>
      <c r="B7" s="8"/>
      <c r="C7" s="8"/>
      <c r="D7" s="11" t="s">
        <v>12</v>
      </c>
      <c r="E7" s="9">
        <v>47475.13</v>
      </c>
      <c r="F7" s="9"/>
      <c r="G7" s="8">
        <v>33678.06</v>
      </c>
      <c r="H7" s="8"/>
      <c r="I7" s="8">
        <v>10</v>
      </c>
      <c r="J7" s="34">
        <f>G7/E7*100%</f>
        <v>0.709383207586793</v>
      </c>
      <c r="K7" s="35">
        <v>10</v>
      </c>
    </row>
    <row r="8" ht="55.5" customHeight="1" spans="1:11">
      <c r="A8" s="8"/>
      <c r="B8" s="8"/>
      <c r="C8" s="8"/>
      <c r="D8" s="11" t="s">
        <v>97</v>
      </c>
      <c r="E8" s="9" t="s">
        <v>98</v>
      </c>
      <c r="F8" s="9"/>
      <c r="G8" s="8" t="s">
        <v>99</v>
      </c>
      <c r="H8" s="8"/>
      <c r="I8" s="8" t="s">
        <v>100</v>
      </c>
      <c r="J8" s="10"/>
      <c r="K8" s="8" t="s">
        <v>100</v>
      </c>
    </row>
    <row r="9" ht="18.95" customHeight="1" spans="1:11">
      <c r="A9" s="8"/>
      <c r="B9" s="8"/>
      <c r="C9" s="8"/>
      <c r="D9" s="9" t="s">
        <v>101</v>
      </c>
      <c r="E9" s="9">
        <v>0</v>
      </c>
      <c r="F9" s="9"/>
      <c r="G9" s="8">
        <v>0</v>
      </c>
      <c r="H9" s="8"/>
      <c r="I9" s="8" t="s">
        <v>100</v>
      </c>
      <c r="J9" s="10"/>
      <c r="K9" s="8" t="s">
        <v>100</v>
      </c>
    </row>
    <row r="10" ht="65.25" customHeight="1" spans="1:11">
      <c r="A10" s="12" t="s">
        <v>66</v>
      </c>
      <c r="B10" s="13" t="s">
        <v>102</v>
      </c>
      <c r="C10" s="14"/>
      <c r="D10" s="14"/>
      <c r="E10" s="14"/>
      <c r="F10" s="15"/>
      <c r="G10" s="13" t="s">
        <v>103</v>
      </c>
      <c r="H10" s="14"/>
      <c r="I10" s="14"/>
      <c r="J10" s="14"/>
      <c r="K10" s="15"/>
    </row>
    <row r="11" ht="86.1" customHeight="1" spans="1:11">
      <c r="A11" s="16"/>
      <c r="B11" s="17" t="s">
        <v>18</v>
      </c>
      <c r="C11" s="10"/>
      <c r="D11" s="10"/>
      <c r="E11" s="10"/>
      <c r="F11" s="10"/>
      <c r="G11" s="17" t="s">
        <v>104</v>
      </c>
      <c r="H11" s="10"/>
      <c r="I11" s="10"/>
      <c r="J11" s="10"/>
      <c r="K11" s="10"/>
    </row>
    <row r="12" ht="38.1" customHeight="1" spans="1:11">
      <c r="A12" s="18" t="s">
        <v>67</v>
      </c>
      <c r="B12" s="8" t="s">
        <v>105</v>
      </c>
      <c r="C12" s="8" t="s">
        <v>21</v>
      </c>
      <c r="D12" s="8" t="s">
        <v>22</v>
      </c>
      <c r="E12" s="8"/>
      <c r="F12" s="8" t="s">
        <v>94</v>
      </c>
      <c r="G12" s="8" t="s">
        <v>68</v>
      </c>
      <c r="H12" s="8" t="s">
        <v>106</v>
      </c>
      <c r="I12" s="8" t="s">
        <v>96</v>
      </c>
      <c r="J12" s="36" t="s">
        <v>107</v>
      </c>
      <c r="K12" s="36"/>
    </row>
    <row r="13" ht="24" spans="1:11">
      <c r="A13" s="18"/>
      <c r="B13" s="19" t="s">
        <v>108</v>
      </c>
      <c r="C13" s="20" t="s">
        <v>25</v>
      </c>
      <c r="D13" s="21" t="s">
        <v>26</v>
      </c>
      <c r="E13" s="22"/>
      <c r="F13" s="8">
        <v>8</v>
      </c>
      <c r="G13" s="23" t="s">
        <v>27</v>
      </c>
      <c r="H13" s="23" t="s">
        <v>27</v>
      </c>
      <c r="I13" s="8">
        <v>8</v>
      </c>
      <c r="J13" s="8"/>
      <c r="K13" s="8"/>
    </row>
    <row r="14" ht="13.5" customHeight="1" spans="1:11">
      <c r="A14" s="18"/>
      <c r="B14" s="24"/>
      <c r="C14" s="20" t="s">
        <v>28</v>
      </c>
      <c r="D14" s="21" t="s">
        <v>73</v>
      </c>
      <c r="E14" s="22"/>
      <c r="F14" s="8">
        <v>9</v>
      </c>
      <c r="G14" s="25">
        <v>1</v>
      </c>
      <c r="H14" s="25">
        <v>1</v>
      </c>
      <c r="I14" s="8">
        <v>9</v>
      </c>
      <c r="J14" s="8"/>
      <c r="K14" s="8"/>
    </row>
    <row r="15" ht="13.5" customHeight="1" spans="1:11">
      <c r="A15" s="18"/>
      <c r="B15" s="24"/>
      <c r="C15" s="19" t="s">
        <v>30</v>
      </c>
      <c r="D15" s="21" t="s">
        <v>31</v>
      </c>
      <c r="E15" s="22"/>
      <c r="F15" s="9">
        <v>9</v>
      </c>
      <c r="G15" s="25">
        <v>1</v>
      </c>
      <c r="H15" s="25">
        <v>1</v>
      </c>
      <c r="I15" s="9">
        <v>9</v>
      </c>
      <c r="J15" s="8"/>
      <c r="K15" s="8"/>
    </row>
    <row r="16" ht="13.5" customHeight="1" spans="1:11">
      <c r="A16" s="18"/>
      <c r="B16" s="24"/>
      <c r="C16" s="24"/>
      <c r="D16" s="21" t="s">
        <v>32</v>
      </c>
      <c r="E16" s="22"/>
      <c r="F16" s="8">
        <v>8</v>
      </c>
      <c r="G16" s="26">
        <v>43525</v>
      </c>
      <c r="H16" s="25">
        <v>1</v>
      </c>
      <c r="I16" s="8">
        <v>8</v>
      </c>
      <c r="J16" s="8"/>
      <c r="K16" s="8"/>
    </row>
    <row r="17" spans="1:12">
      <c r="A17" s="18"/>
      <c r="B17" s="24"/>
      <c r="C17" s="27"/>
      <c r="D17" s="21" t="s">
        <v>33</v>
      </c>
      <c r="E17" s="22"/>
      <c r="F17" s="8">
        <v>8</v>
      </c>
      <c r="G17" s="26">
        <v>44105</v>
      </c>
      <c r="H17" s="25">
        <v>1</v>
      </c>
      <c r="I17" s="8">
        <v>8</v>
      </c>
      <c r="J17" s="8"/>
      <c r="K17" s="8"/>
      <c r="L17" s="1">
        <f>3500/L18</f>
        <v>1.40955270285759</v>
      </c>
    </row>
    <row r="18" ht="59" customHeight="1" spans="1:12">
      <c r="A18" s="18"/>
      <c r="B18" s="27"/>
      <c r="C18" s="20" t="s">
        <v>34</v>
      </c>
      <c r="D18" s="21" t="s">
        <v>35</v>
      </c>
      <c r="E18" s="22"/>
      <c r="F18" s="8">
        <v>8</v>
      </c>
      <c r="G18" s="26" t="s">
        <v>36</v>
      </c>
      <c r="H18" s="26" t="s">
        <v>109</v>
      </c>
      <c r="I18" s="8">
        <v>5.68</v>
      </c>
      <c r="J18" s="8" t="s">
        <v>110</v>
      </c>
      <c r="K18" s="8"/>
      <c r="L18" s="1">
        <v>2483.05720879003</v>
      </c>
    </row>
    <row r="19" ht="24" customHeight="1" spans="1:11">
      <c r="A19" s="18"/>
      <c r="B19" s="19" t="s">
        <v>111</v>
      </c>
      <c r="C19" s="19" t="s">
        <v>38</v>
      </c>
      <c r="D19" s="21" t="s">
        <v>39</v>
      </c>
      <c r="E19" s="22"/>
      <c r="F19" s="8">
        <v>10</v>
      </c>
      <c r="G19" s="23" t="s">
        <v>40</v>
      </c>
      <c r="H19" s="23" t="s">
        <v>77</v>
      </c>
      <c r="I19" s="8">
        <v>10</v>
      </c>
      <c r="J19" s="8"/>
      <c r="K19" s="8"/>
    </row>
    <row r="20" ht="24" customHeight="1" spans="1:11">
      <c r="A20" s="18"/>
      <c r="B20" s="24"/>
      <c r="C20" s="20" t="s">
        <v>41</v>
      </c>
      <c r="D20" s="21" t="s">
        <v>42</v>
      </c>
      <c r="E20" s="22"/>
      <c r="F20" s="8">
        <v>10</v>
      </c>
      <c r="G20" s="28" t="s">
        <v>43</v>
      </c>
      <c r="H20" s="28" t="s">
        <v>80</v>
      </c>
      <c r="I20" s="8">
        <v>10</v>
      </c>
      <c r="J20" s="8"/>
      <c r="K20" s="8"/>
    </row>
    <row r="21" ht="24" customHeight="1" spans="1:11">
      <c r="A21" s="18"/>
      <c r="B21" s="27"/>
      <c r="C21" s="20" t="s">
        <v>81</v>
      </c>
      <c r="D21" s="21" t="s">
        <v>45</v>
      </c>
      <c r="E21" s="22"/>
      <c r="F21" s="8">
        <v>10</v>
      </c>
      <c r="G21" s="28" t="s">
        <v>46</v>
      </c>
      <c r="H21" s="28" t="s">
        <v>82</v>
      </c>
      <c r="I21" s="8">
        <v>10</v>
      </c>
      <c r="J21" s="8"/>
      <c r="K21" s="8"/>
    </row>
    <row r="22" ht="47.1" customHeight="1" spans="1:11">
      <c r="A22" s="18"/>
      <c r="B22" s="20" t="s">
        <v>112</v>
      </c>
      <c r="C22" s="20" t="s">
        <v>48</v>
      </c>
      <c r="D22" s="21" t="s">
        <v>49</v>
      </c>
      <c r="E22" s="22"/>
      <c r="F22" s="8">
        <v>10</v>
      </c>
      <c r="G22" s="28" t="s">
        <v>50</v>
      </c>
      <c r="H22" s="25">
        <v>0.95</v>
      </c>
      <c r="I22" s="8">
        <v>10</v>
      </c>
      <c r="J22" s="8"/>
      <c r="K22" s="8"/>
    </row>
    <row r="23" ht="30" customHeight="1" spans="1:11">
      <c r="A23" s="29" t="s">
        <v>113</v>
      </c>
      <c r="B23" s="29"/>
      <c r="C23" s="29"/>
      <c r="D23" s="29"/>
      <c r="E23" s="29"/>
      <c r="F23" s="29">
        <v>100</v>
      </c>
      <c r="G23" s="29"/>
      <c r="H23" s="29"/>
      <c r="I23" s="37">
        <f>SUM(I13:I22)+K7</f>
        <v>97.68</v>
      </c>
      <c r="J23" s="8"/>
      <c r="K23" s="8"/>
    </row>
    <row r="24" ht="33.95" customHeight="1" spans="1:11">
      <c r="A24" s="30" t="s">
        <v>114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33.95" customHeight="1" spans="1:11">
      <c r="A25" s="32" t="s">
        <v>115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ht="33.95" customHeight="1" spans="1:11">
      <c r="A26" s="33" t="s">
        <v>116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54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E23"/>
    <mergeCell ref="G23:H23"/>
    <mergeCell ref="J23:K23"/>
    <mergeCell ref="A24:K24"/>
    <mergeCell ref="A25:K25"/>
    <mergeCell ref="A26:K26"/>
    <mergeCell ref="A10:A11"/>
    <mergeCell ref="A12:A22"/>
    <mergeCell ref="B13:B18"/>
    <mergeCell ref="B19:B21"/>
    <mergeCell ref="C15:C17"/>
    <mergeCell ref="A6:C9"/>
  </mergeCells>
  <pageMargins left="0.75" right="0.75" top="1" bottom="0.196527777777778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目标表</vt:lpstr>
      <vt:lpstr>5月监控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2020-10-14T09:24:00Z</dcterms:created>
  <dcterms:modified xsi:type="dcterms:W3CDTF">2021-05-20T03:04:46Z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75BD025F85F147B992354A86471FFAE1</vt:lpwstr>
  </property>
</Properties>
</file>